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val\Desktop\"/>
    </mc:Choice>
  </mc:AlternateContent>
  <bookViews>
    <workbookView xWindow="0" yWindow="0" windowWidth="23040" windowHeight="92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3" i="1" s="1"/>
  <c r="E7" i="1"/>
  <c r="E8" i="1" s="1"/>
  <c r="E9" i="1" s="1"/>
</calcChain>
</file>

<file path=xl/sharedStrings.xml><?xml version="1.0" encoding="utf-8"?>
<sst xmlns="http://schemas.openxmlformats.org/spreadsheetml/2006/main" count="28" uniqueCount="21">
  <si>
    <t>UVA actual</t>
  </si>
  <si>
    <t>UVA futuro aprox</t>
  </si>
  <si>
    <t>TNA</t>
  </si>
  <si>
    <t>$</t>
  </si>
  <si>
    <t>%</t>
  </si>
  <si>
    <t>http://www.bcra.gob.ar/PublicacionesEstadisticas/Principales_variables_datos.asp</t>
  </si>
  <si>
    <t>aumento x dia</t>
  </si>
  <si>
    <t>♥ Marina ♥</t>
  </si>
  <si>
    <t>Betobendos</t>
  </si>
  <si>
    <t>mas o menos cuanto va a aumentar por dia (cada 15 del mes se publica el valor del uva hasta el otro 15 del mes)</t>
  </si>
  <si>
    <t xml:space="preserve">TEA </t>
  </si>
  <si>
    <t>depositando</t>
  </si>
  <si>
    <t>depositando lo mismo mas el interes  (aca se suma el interes del interes)</t>
  </si>
  <si>
    <t>Modificar los numeros rojos</t>
  </si>
  <si>
    <t>https://www.argentina.hsbc.com.ar/personas/inversiones/simulador-plazo-fijo.html</t>
  </si>
  <si>
    <t>Plazo fijo tradicional</t>
  </si>
  <si>
    <t>Para comparar con el TNA del plazo fijo tradicional</t>
  </si>
  <si>
    <t>valor del uva en 90 dias aproximadamente</t>
  </si>
  <si>
    <t>si se deposita sin el interes (anual)</t>
  </si>
  <si>
    <t>si se deposita con el interes (anual)</t>
  </si>
  <si>
    <t>interes en 3 meses (TNA /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</si>
</sst>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8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2" fontId="0" fillId="4" borderId="0" xfId="0" applyNumberFormat="1" applyFill="1" applyAlignment="1">
      <alignment horizontal="right"/>
    </xf>
    <xf numFmtId="0" fontId="2" fillId="0" borderId="0" xfId="1"/>
    <xf numFmtId="0" fontId="3" fillId="0" borderId="0" xfId="0" applyFont="1"/>
    <xf numFmtId="0" fontId="1" fillId="0" borderId="0" xfId="0" applyFont="1"/>
    <xf numFmtId="2" fontId="0" fillId="2" borderId="0" xfId="0" applyNumberFormat="1" applyFill="1" applyAlignment="1">
      <alignment horizontal="right"/>
    </xf>
    <xf numFmtId="4" fontId="0" fillId="4" borderId="0" xfId="0" applyNumberFormat="1" applyFill="1" applyAlignment="1">
      <alignment horizontal="right"/>
    </xf>
    <xf numFmtId="2" fontId="0" fillId="0" borderId="0" xfId="0" applyNumberFormat="1" applyAlignment="1"/>
    <xf numFmtId="0" fontId="4" fillId="0" borderId="1" xfId="0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right"/>
    </xf>
    <xf numFmtId="2" fontId="5" fillId="5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gentina.hsbc.com.ar/personas/inversiones/simulador-plazo-fijo.html" TargetMode="External"/><Relationship Id="rId1" Type="http://schemas.openxmlformats.org/officeDocument/2006/relationships/hyperlink" Target="http://www.bcra.gob.ar/PublicacionesEstadisticas/Principales_variables_dato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6"/>
  <sheetViews>
    <sheetView tabSelected="1" workbookViewId="0">
      <selection activeCell="F13" sqref="F13"/>
    </sheetView>
  </sheetViews>
  <sheetFormatPr baseColWidth="10" defaultRowHeight="14.4" x14ac:dyDescent="0.3"/>
  <cols>
    <col min="3" max="3" width="29.5546875" style="1" bestFit="1" customWidth="1"/>
    <col min="4" max="4" width="5.44140625" style="1" customWidth="1"/>
    <col min="5" max="5" width="12" style="2" customWidth="1"/>
    <col min="6" max="6" width="104.109375" customWidth="1"/>
  </cols>
  <sheetData>
    <row r="2" spans="3:6" ht="15" thickBot="1" x14ac:dyDescent="0.35">
      <c r="F2" t="s">
        <v>15</v>
      </c>
    </row>
    <row r="3" spans="3:6" ht="15" thickBot="1" x14ac:dyDescent="0.35">
      <c r="C3" s="12" t="s">
        <v>13</v>
      </c>
      <c r="E3" s="11"/>
      <c r="F3" s="6" t="s">
        <v>14</v>
      </c>
    </row>
    <row r="4" spans="3:6" ht="15" thickBot="1" x14ac:dyDescent="0.35"/>
    <row r="5" spans="3:6" ht="15" thickBot="1" x14ac:dyDescent="0.35">
      <c r="C5" s="4" t="s">
        <v>0</v>
      </c>
      <c r="D5" s="3" t="s">
        <v>3</v>
      </c>
      <c r="E5" s="13">
        <v>141.85</v>
      </c>
      <c r="F5" s="6" t="s">
        <v>5</v>
      </c>
    </row>
    <row r="6" spans="3:6" ht="15" thickBot="1" x14ac:dyDescent="0.35">
      <c r="C6" s="4" t="s">
        <v>6</v>
      </c>
      <c r="D6" s="3" t="s">
        <v>3</v>
      </c>
      <c r="E6" s="14">
        <v>0.34</v>
      </c>
      <c r="F6" t="s">
        <v>9</v>
      </c>
    </row>
    <row r="7" spans="3:6" x14ac:dyDescent="0.3">
      <c r="C7" s="4" t="s">
        <v>1</v>
      </c>
      <c r="D7" s="3" t="s">
        <v>3</v>
      </c>
      <c r="E7" s="5">
        <f>E5+E6*90</f>
        <v>172.45</v>
      </c>
      <c r="F7" t="s">
        <v>17</v>
      </c>
    </row>
    <row r="8" spans="3:6" x14ac:dyDescent="0.3">
      <c r="C8" s="4" t="s">
        <v>2</v>
      </c>
      <c r="D8" s="3" t="s">
        <v>4</v>
      </c>
      <c r="E8" s="5">
        <f>(E7*100/E5-100)*4</f>
        <v>86.288332745858327</v>
      </c>
      <c r="F8" t="s">
        <v>16</v>
      </c>
    </row>
    <row r="9" spans="3:6" x14ac:dyDescent="0.3">
      <c r="C9" s="4" t="s">
        <v>10</v>
      </c>
      <c r="D9" s="3" t="s">
        <v>4</v>
      </c>
      <c r="E9" s="5">
        <f>((((E8/4/100)+1)^4)-1)*100</f>
        <v>118.44164294062259</v>
      </c>
      <c r="F9" t="s">
        <v>12</v>
      </c>
    </row>
    <row r="10" spans="3:6" ht="15" thickBot="1" x14ac:dyDescent="0.35"/>
    <row r="11" spans="3:6" ht="15" thickBot="1" x14ac:dyDescent="0.35">
      <c r="C11" s="4" t="s">
        <v>11</v>
      </c>
      <c r="D11" s="9" t="s">
        <v>3</v>
      </c>
      <c r="E11" s="15">
        <v>100000</v>
      </c>
    </row>
    <row r="12" spans="3:6" x14ac:dyDescent="0.3">
      <c r="C12" s="4" t="s">
        <v>20</v>
      </c>
      <c r="D12" s="9" t="s">
        <v>3</v>
      </c>
      <c r="E12" s="10">
        <f>E11*E8/4/100</f>
        <v>21572.083186464581</v>
      </c>
    </row>
    <row r="13" spans="3:6" x14ac:dyDescent="0.3">
      <c r="C13" s="4" t="s">
        <v>18</v>
      </c>
      <c r="D13" s="9" t="s">
        <v>3</v>
      </c>
      <c r="E13" s="10">
        <f>E12*4</f>
        <v>86288.332745858323</v>
      </c>
    </row>
    <row r="14" spans="3:6" x14ac:dyDescent="0.3">
      <c r="C14" s="4" t="s">
        <v>19</v>
      </c>
      <c r="D14" s="9" t="s">
        <v>3</v>
      </c>
      <c r="E14" s="10">
        <f>E11*E9/100</f>
        <v>118441.64294062258</v>
      </c>
    </row>
    <row r="35" spans="15:15" x14ac:dyDescent="0.3">
      <c r="O35" s="8" t="s">
        <v>8</v>
      </c>
    </row>
    <row r="36" spans="15:15" x14ac:dyDescent="0.3">
      <c r="O36" s="7" t="s">
        <v>7</v>
      </c>
    </row>
  </sheetData>
  <hyperlinks>
    <hyperlink ref="F5" r:id="rId1"/>
    <hyperlink ref="F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Neron</dc:creator>
  <cp:lastModifiedBy>Neron</cp:lastModifiedBy>
  <dcterms:created xsi:type="dcterms:W3CDTF">2022-08-22T22:53:01Z</dcterms:created>
  <dcterms:modified xsi:type="dcterms:W3CDTF">2022-08-22T23:44:10Z</dcterms:modified>
</cp:coreProperties>
</file>